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<sst xmlns="http://schemas.openxmlformats.org/spreadsheetml/2006/main" count="60" uniqueCount="60">
  <si>
    <t xml:space="preserve"/>
  </si>
  <si>
    <t xml:space="preserve">QTX115</t>
  </si>
  <si>
    <t xml:space="preserve">m²</t>
  </si>
  <si>
    <t xml:space="preserve">Sistema Imperline "EURONIT" con cobertura de tejas cerámicas, para la rehabilitación de cubierta inclinada.</t>
  </si>
  <si>
    <r>
      <rPr>
        <sz val="8.25"/>
        <color rgb="FF000000"/>
        <rFont val="Arial"/>
        <family val="2"/>
      </rPr>
      <t xml:space="preserve">Sistema Imperline "EURONIT" con cobertura de tejas cerámicas, para la rehabilitación de cubierta inclinada, compuesto de placas onduladas de fibrocemento sin amianto, perfil Imperline "EURONIT" de 1240 mm de longitud, 964 mm de anchura y 5,2 mm de espesor, color arcilla; Euroclase A1 de reacción al fuego, colocadas con un solape de la placa superior de 100 mm y fijadas mecánicamente al soporte y cobertura de tejas cerámicas curvas, acabado con engobe color rojo, 40,8x15x11,6 cm, fijadas con espuma de poliuretano. Incluso accesorios de fijación de las placas, burlete autoadhesivo, "EURONIT", para el sellado de estanqueidad de los solapes entre placas onduladas. El precio no incluye la retirada de la cobertura existente ni los puntos singulares y las piezas especiales de la cobertura.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</si>
  <si>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</si>
  <si>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</si>
  <si>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</si>
  <si>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</si>
  <si>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</si>
  <si>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</si>
  <si>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</si>
  <si>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mt13eur120oza</t>
  </si>
  <si>
    <t xml:space="preserve">Ud</t>
  </si>
  <si>
    <t xml:space="preserve">Placa ondulada de fibrocemento sin amianto, perfil Imperline "EURONIT" de 1240 mm de longitud, 964 mm de anchura y 5,2 mm de espesor, color arcilla; Euroclase A1 de reacción al fuego. Según UNE-EN 494.</t>
  </si>
  <si>
    <t xml:space="preserve">mt13eur110b</t>
  </si>
  <si>
    <t xml:space="preserve">m</t>
  </si>
  <si>
    <t xml:space="preserve">Burlete autoadhesivo, para el sellado de estanqueidad de los solapes entre placas onduladas de fibrocemento sin amianto, "EURONIT".</t>
  </si>
  <si>
    <t xml:space="preserve">mt13eur100c</t>
  </si>
  <si>
    <t xml:space="preserve">Ud</t>
  </si>
  <si>
    <t xml:space="preserve">Kit de accesorios de fijación, para placas onduladas de fibrocemento sin amianto, "EURONIT".</t>
  </si>
  <si>
    <t xml:space="preserve">mt13blw110a</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</si>
  <si>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</si>
  <si>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pistola; según UNE-EN 13165.</t>
  </si>
  <si>
    <t xml:space="preserve">mt13tac050a</t>
  </si>
  <si>
    <t xml:space="preserve">Ud</t>
  </si>
  <si>
    <t xml:space="preserve">Teja cerámica curva, acabado con engobe color rojo, 40,8x15x11,6 cm, según UNE-EN 1304.</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</si>
  <si>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</si>
  <si>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</si>
  <si>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</si>
  <si>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</si>
  <si>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</si>
  <si>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</si>
  <si>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</si>
  <si>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</si>
  <si>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</si>
  <si>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</si>
  <si>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</si>
  <si>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</si>
  <si>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</si>
  <si>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</si>
  <si>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</si>
  <si>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</si>
  <si>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</si>
  <si>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</si>
  <si>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10,93€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</si>
  <si>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</si>
  <si>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</si>
  <si>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</si>
  <si>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</si>
  <si>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</si>
  <si>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494:2013/A1:2017</t>
  </si>
  <si>
    <t xml:space="preserve">1/3/4</t>
  </si>
  <si>
    <t xml:space="preserve">Placas onduladas o nervadas de cemento reforzado con fibras y sus piezas complementarias. Especificación de producto y métodos de ensayo.</t>
  </si>
  <si>
    <t xml:space="preserve">UNE-EN 13165:2013/A2:2017</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</si>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</sst>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0.72"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0.877</v>
      </c>
      <c r="G10" s="11"/>
      <c r="H10" s="12">
        <v>9.5</v>
      </c>
      <c r="I10" s="12">
        <f ca="1">ROUND(INDIRECT(ADDRESS(ROW()+(0), COLUMN()+(-3), 1))*INDIRECT(ADDRESS(ROW()+(0), COLUMN()+(-1), 1)), 2)</f>
        <v>8.33</v>
      </c>
    </row>
    <row r="11" spans="1:9" ht="24.00" thickBot="1" customHeight="1">
      <c r="A11" s="1" t="s">
        <v>15</v>
      </c>
      <c r="B11" s="1"/>
      <c r="C11" s="10" t="s">
        <v>16</v>
      </c>
      <c r="D11" s="1" t="s">
        <v>17</v>
      </c>
      <c r="E11" s="1"/>
      <c r="F11" s="11">
        <v>1.1</v>
      </c>
      <c r="G11" s="11"/>
      <c r="H11" s="12">
        <v>0.5</v>
      </c>
      <c r="I11" s="12">
        <f ca="1">ROUND(INDIRECT(ADDRESS(ROW()+(0), COLUMN()+(-3), 1))*INDIRECT(ADDRESS(ROW()+(0), COLUMN()+(-1), 1)), 2)</f>
        <v>0.55</v>
      </c>
    </row>
    <row r="12" spans="1:9" ht="24.00" thickBot="1" customHeight="1">
      <c r="A12" s="1" t="s">
        <v>18</v>
      </c>
      <c r="B12" s="1"/>
      <c r="C12" s="10" t="s">
        <v>19</v>
      </c>
      <c r="D12" s="1" t="s">
        <v>20</v>
      </c>
      <c r="E12" s="1"/>
      <c r="F12" s="11">
        <v>1</v>
      </c>
      <c r="G12" s="11"/>
      <c r="H12" s="12">
        <v>10.25</v>
      </c>
      <c r="I12" s="12">
        <f ca="1">ROUND(INDIRECT(ADDRESS(ROW()+(0), COLUMN()+(-3), 1))*INDIRECT(ADDRESS(ROW()+(0), COLUMN()+(-1), 1)), 2)</f>
        <v>10.25</v>
      </c>
    </row>
    <row r="13" spans="1:9" ht="45.00" thickBot="1" customHeight="1">
      <c r="A13" s="1" t="s">
        <v>21</v>
      </c>
      <c r="B13" s="1"/>
      <c r="C13" s="10" t="s">
        <v>22</v>
      </c>
      <c r="D13" s="1" t="s">
        <v>23</v>
      </c>
      <c r="E13" s="1"/>
      <c r="F13" s="11">
        <v>0.125</v>
      </c>
      <c r="G13" s="11"/>
      <c r="H13" s="12">
        <v>7.2</v>
      </c>
      <c r="I13" s="12">
        <f ca="1">ROUND(INDIRECT(ADDRESS(ROW()+(0), COLUMN()+(-3), 1))*INDIRECT(ADDRESS(ROW()+(0), COLUMN()+(-1), 1)), 2)</f>
        <v>0.9</v>
      </c>
    </row>
    <row r="14" spans="1:9" ht="24.00" thickBot="1" customHeight="1">
      <c r="A14" s="1" t="s">
        <v>24</v>
      </c>
      <c r="B14" s="1"/>
      <c r="C14" s="10" t="s">
        <v>25</v>
      </c>
      <c r="D14" s="1" t="s">
        <v>26</v>
      </c>
      <c r="E14" s="1"/>
      <c r="F14" s="13">
        <v>33</v>
      </c>
      <c r="G14" s="13"/>
      <c r="H14" s="14">
        <v>0.61</v>
      </c>
      <c r="I14" s="14">
        <f ca="1">ROUND(INDIRECT(ADDRESS(ROW()+(0), COLUMN()+(-3), 1))*INDIRECT(ADDRESS(ROW()+(0), COLUMN()+(-1), 1)), 2)</f>
        <v>20.13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40.16</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0.199</v>
      </c>
      <c r="G17" s="11"/>
      <c r="H17" s="12">
        <v>20.48</v>
      </c>
      <c r="I17" s="12">
        <f ca="1">ROUND(INDIRECT(ADDRESS(ROW()+(0), COLUMN()+(-3), 1))*INDIRECT(ADDRESS(ROW()+(0), COLUMN()+(-1), 1)), 2)</f>
        <v>4.08</v>
      </c>
    </row>
    <row r="18" spans="1:9" ht="13.50" thickBot="1" customHeight="1">
      <c r="A18" s="1" t="s">
        <v>32</v>
      </c>
      <c r="B18" s="1"/>
      <c r="C18" s="10" t="s">
        <v>33</v>
      </c>
      <c r="D18" s="1" t="s">
        <v>34</v>
      </c>
      <c r="E18" s="1"/>
      <c r="F18" s="11">
        <v>0.134</v>
      </c>
      <c r="G18" s="11"/>
      <c r="H18" s="12">
        <v>18.92</v>
      </c>
      <c r="I18" s="12">
        <f ca="1">ROUND(INDIRECT(ADDRESS(ROW()+(0), COLUMN()+(-3), 1))*INDIRECT(ADDRESS(ROW()+(0), COLUMN()+(-1), 1)), 2)</f>
        <v>2.54</v>
      </c>
    </row>
    <row r="19" spans="1:9" ht="13.50" thickBot="1" customHeight="1">
      <c r="A19" s="1" t="s">
        <v>35</v>
      </c>
      <c r="B19" s="1"/>
      <c r="C19" s="10" t="s">
        <v>36</v>
      </c>
      <c r="D19" s="1" t="s">
        <v>37</v>
      </c>
      <c r="E19" s="1"/>
      <c r="F19" s="11">
        <v>0.543</v>
      </c>
      <c r="G19" s="11"/>
      <c r="H19" s="12">
        <v>20.48</v>
      </c>
      <c r="I19" s="12">
        <f ca="1">ROUND(INDIRECT(ADDRESS(ROW()+(0), COLUMN()+(-3), 1))*INDIRECT(ADDRESS(ROW()+(0), COLUMN()+(-1), 1)), 2)</f>
        <v>11.12</v>
      </c>
    </row>
    <row r="20" spans="1:9" ht="13.50" thickBot="1" customHeight="1">
      <c r="A20" s="1" t="s">
        <v>38</v>
      </c>
      <c r="B20" s="1"/>
      <c r="C20" s="10" t="s">
        <v>39</v>
      </c>
      <c r="D20" s="1" t="s">
        <v>40</v>
      </c>
      <c r="E20" s="1"/>
      <c r="F20" s="13">
        <v>0.271</v>
      </c>
      <c r="G20" s="13"/>
      <c r="H20" s="14">
        <v>18.92</v>
      </c>
      <c r="I20" s="14">
        <f ca="1">ROUND(INDIRECT(ADDRESS(ROW()+(0), COLUMN()+(-3), 1))*INDIRECT(ADDRESS(ROW()+(0), COLUMN()+(-1), 1)), 2)</f>
        <v>5.13</v>
      </c>
    </row>
    <row r="21" spans="1:9" ht="13.50" thickBot="1" customHeight="1">
      <c r="A21" s="15"/>
      <c r="B21" s="15"/>
      <c r="C21" s="15"/>
      <c r="D21" s="15"/>
      <c r="E21" s="15"/>
      <c r="F21" s="9" t="s">
        <v>41</v>
      </c>
      <c r="G21" s="9"/>
      <c r="H21" s="9"/>
      <c r="I21" s="17">
        <f ca="1">ROUND(SUM(INDIRECT(ADDRESS(ROW()+(-1), COLUMN()+(0), 1)),INDIRECT(ADDRESS(ROW()+(-2), COLUMN()+(0), 1)),INDIRECT(ADDRESS(ROW()+(-3), COLUMN()+(0), 1)),INDIRECT(ADDRESS(ROW()+(-4), COLUMN()+(0), 1))), 2)</f>
        <v>22.87</v>
      </c>
    </row>
    <row r="22" spans="1:9" ht="13.50" thickBot="1" customHeight="1">
      <c r="A22" s="15">
        <v>3</v>
      </c>
      <c r="B22" s="15"/>
      <c r="C22" s="15"/>
      <c r="D22" s="18" t="s">
        <v>42</v>
      </c>
      <c r="E22" s="18"/>
      <c r="F22" s="18"/>
      <c r="G22" s="18"/>
      <c r="H22" s="15"/>
      <c r="I22" s="15"/>
    </row>
    <row r="23" spans="1:9" ht="13.50" thickBot="1" customHeight="1">
      <c r="A23" s="19"/>
      <c r="B23" s="19"/>
      <c r="C23" s="20" t="s">
        <v>43</v>
      </c>
      <c r="D23" s="19" t="s">
        <v>44</v>
      </c>
      <c r="E23" s="19"/>
      <c r="F23" s="13">
        <v>2</v>
      </c>
      <c r="G23" s="13"/>
      <c r="H23" s="14">
        <f ca="1">ROUND(SUM(INDIRECT(ADDRESS(ROW()+(-2), COLUMN()+(1), 1)),INDIRECT(ADDRESS(ROW()+(-8), COLUMN()+(1), 1))), 2)</f>
        <v>63.03</v>
      </c>
      <c r="I23" s="14">
        <f ca="1">ROUND(INDIRECT(ADDRESS(ROW()+(0), COLUMN()+(-3), 1))*INDIRECT(ADDRESS(ROW()+(0), COLUMN()+(-1), 1))/100, 2)</f>
        <v>1.26</v>
      </c>
    </row>
    <row r="24" spans="1:9" ht="13.50" thickBot="1" customHeight="1">
      <c r="A24" s="21" t="s">
        <v>45</v>
      </c>
      <c r="B24" s="21"/>
      <c r="C24" s="22"/>
      <c r="D24" s="23"/>
      <c r="E24" s="23"/>
      <c r="F24" s="24" t="s">
        <v>46</v>
      </c>
      <c r="G24" s="24"/>
      <c r="H24" s="25"/>
      <c r="I24" s="26">
        <f ca="1">ROUND(SUM(INDIRECT(ADDRESS(ROW()+(-1), COLUMN()+(0), 1)),INDIRECT(ADDRESS(ROW()+(-3), COLUMN()+(0), 1)),INDIRECT(ADDRESS(ROW()+(-9), COLUMN()+(0), 1))), 2)</f>
        <v>64.29</v>
      </c>
    </row>
    <row r="27" spans="1:9" ht="13.50" thickBot="1" customHeight="1">
      <c r="A27" s="27" t="s">
        <v>47</v>
      </c>
      <c r="B27" s="27"/>
      <c r="C27" s="27"/>
      <c r="D27" s="27"/>
      <c r="E27" s="27" t="s">
        <v>48</v>
      </c>
      <c r="F27" s="27"/>
      <c r="G27" s="27" t="s">
        <v>49</v>
      </c>
      <c r="H27" s="27"/>
      <c r="I27" s="27" t="s">
        <v>50</v>
      </c>
    </row>
    <row r="28" spans="1:9" ht="13.50" thickBot="1" customHeight="1">
      <c r="A28" s="28" t="s">
        <v>51</v>
      </c>
      <c r="B28" s="28"/>
      <c r="C28" s="28"/>
      <c r="D28" s="28"/>
      <c r="E28" s="29">
        <v>842016</v>
      </c>
      <c r="F28" s="29"/>
      <c r="G28" s="29">
        <v>842017</v>
      </c>
      <c r="H28" s="29"/>
      <c r="I28" s="29" t="s">
        <v>52</v>
      </c>
    </row>
    <row r="29" spans="1:9" ht="24.00" thickBot="1" customHeight="1">
      <c r="A29" s="30" t="s">
        <v>53</v>
      </c>
      <c r="B29" s="30"/>
      <c r="C29" s="30"/>
      <c r="D29" s="30"/>
      <c r="E29" s="31"/>
      <c r="F29" s="31"/>
      <c r="G29" s="31"/>
      <c r="H29" s="31"/>
      <c r="I29" s="31"/>
    </row>
    <row r="30" spans="1:9" ht="13.50" thickBot="1" customHeight="1">
      <c r="A30" s="28" t="s">
        <v>54</v>
      </c>
      <c r="B30" s="28"/>
      <c r="C30" s="28"/>
      <c r="D30" s="28"/>
      <c r="E30" s="29">
        <v>1.4102e+007</v>
      </c>
      <c r="F30" s="29"/>
      <c r="G30" s="29">
        <v>1.4102e+007</v>
      </c>
      <c r="H30" s="29"/>
      <c r="I30" s="29" t="s">
        <v>55</v>
      </c>
    </row>
    <row r="31" spans="1:9" ht="24.00" thickBot="1" customHeight="1">
      <c r="A31" s="30" t="s">
        <v>56</v>
      </c>
      <c r="B31" s="30"/>
      <c r="C31" s="30"/>
      <c r="D31" s="30"/>
      <c r="E31" s="31"/>
      <c r="F31" s="31"/>
      <c r="G31" s="31"/>
      <c r="H31" s="31"/>
      <c r="I31" s="31"/>
    </row>
    <row r="34" spans="1:1" ht="33.75" thickBot="1" customHeight="1">
      <c r="A34" s="1" t="s">
        <v>57</v>
      </c>
      <c r="B34" s="1"/>
      <c r="C34" s="1"/>
      <c r="D34" s="1"/>
      <c r="E34" s="1"/>
      <c r="F34" s="1"/>
      <c r="G34" s="1"/>
      <c r="H34" s="1"/>
      <c r="I34" s="1"/>
    </row>
    <row r="35" spans="1:1" ht="33.75" thickBot="1" customHeight="1">
      <c r="A35" s="1" t="s">
        <v>58</v>
      </c>
      <c r="B35" s="1"/>
      <c r="C35" s="1"/>
      <c r="D35" s="1"/>
      <c r="E35" s="1"/>
      <c r="F35" s="1"/>
      <c r="G35" s="1"/>
      <c r="H35" s="1"/>
      <c r="I35" s="1"/>
    </row>
    <row r="36" spans="1:1" ht="33.75" thickBot="1" customHeight="1">
      <c r="A36" s="1" t="s">
        <v>59</v>
      </c>
      <c r="B36" s="1"/>
      <c r="C36" s="1"/>
      <c r="D36" s="1"/>
      <c r="E36" s="1"/>
      <c r="F36" s="1"/>
      <c r="G36" s="1"/>
      <c r="H36" s="1"/>
      <c r="I36" s="1"/>
    </row>
  </sheetData>
  <mergeCells count="6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E24"/>
    <mergeCell ref="F24:H24"/>
    <mergeCell ref="A27:D27"/>
    <mergeCell ref="E27:F27"/>
    <mergeCell ref="G27:H27"/>
    <mergeCell ref="A28:D28"/>
    <mergeCell ref="E28:F29"/>
    <mergeCell ref="G28:H29"/>
    <mergeCell ref="I28:I29"/>
    <mergeCell ref="A29:D29"/>
    <mergeCell ref="A30:D30"/>
    <mergeCell ref="E30:F31"/>
    <mergeCell ref="G30:H31"/>
    <mergeCell ref="I30:I31"/>
    <mergeCell ref="A31:D31"/>
    <mergeCell ref="A34:I34"/>
    <mergeCell ref="A35:I35"/>
    <mergeCell ref="A36:I36"/>
  </mergeCells>
  <pageMargins left="0.147638" right="0.147638" top="0.206693" bottom="0.206693" header="0.0" footer="0.0"/>
  <pageSetup paperSize="9" orientation="portrait"/>
  <rowBreaks count="0" manualBreakCount="0">
    </rowBreaks>
</worksheet>
</file>